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TATISTIKA\STATISTIKA 2017\4\"/>
    </mc:Choice>
  </mc:AlternateContent>
  <bookViews>
    <workbookView xWindow="0" yWindow="0" windowWidth="19200" windowHeight="10905"/>
  </bookViews>
  <sheets>
    <sheet name="Export" sheetId="1" r:id="rId1"/>
  </sheets>
  <definedNames>
    <definedName name="_xlnm.Print_Titles" localSheetId="0">Export!$1:$12</definedName>
  </definedNames>
  <calcPr calcId="162913"/>
</workbook>
</file>

<file path=xl/calcChain.xml><?xml version="1.0" encoding="utf-8"?>
<calcChain xmlns="http://schemas.openxmlformats.org/spreadsheetml/2006/main">
  <c r="J32" i="1" l="1"/>
  <c r="I32" i="1"/>
  <c r="H32" i="1"/>
  <c r="G32" i="1"/>
  <c r="E32" i="1"/>
  <c r="D32" i="1"/>
  <c r="C32" i="1"/>
  <c r="B32" i="1"/>
  <c r="K32" i="1" l="1"/>
  <c r="F32" i="1"/>
</calcChain>
</file>

<file path=xl/sharedStrings.xml><?xml version="1.0" encoding="utf-8"?>
<sst xmlns="http://schemas.openxmlformats.org/spreadsheetml/2006/main" count="43" uniqueCount="40">
  <si>
    <t>Turistička zajednica</t>
  </si>
  <si>
    <t>Ukupno:</t>
  </si>
  <si>
    <t xml:space="preserve">Naziv izvještaja: Turistički promet po turističkim zajednicama </t>
  </si>
  <si>
    <t>Izvještaj izradio: dubrovacko-neretvanska</t>
  </si>
  <si>
    <t>Vrijeme ažurnosti podataka: 2.5.2017. 7:55</t>
  </si>
  <si>
    <t>Vrijeme izrade: 2.5.2017. 10:25</t>
  </si>
  <si>
    <t>Razina: Dubrovačko-neretvanska</t>
  </si>
  <si>
    <t>Vrsta objekta: Svi objekti</t>
  </si>
  <si>
    <t>Prikaz država: DZS naziv</t>
  </si>
  <si>
    <t>Datum: Od datuma = 1.1.2017.; Do datuma = 30.4.2017.; Od datuma usporedba = 1.1.2016.; Do datuma usporedba = 30.4.2016.; Godina = 2017</t>
  </si>
  <si>
    <t>Vrsta turista: Sve prijavljene osobe</t>
  </si>
  <si>
    <t>Vrsta naplate: Oslobođeni; Komercijalni – po noćenju; Nekomercijalni; Komercijalni – paušalno</t>
  </si>
  <si>
    <t>DOLASCI</t>
  </si>
  <si>
    <t>NOĆENJA</t>
  </si>
  <si>
    <t>Domaći</t>
  </si>
  <si>
    <t>Strani</t>
  </si>
  <si>
    <t>Dolasci ukupno 2017.</t>
  </si>
  <si>
    <t>Dolasci ukupno 2016.</t>
  </si>
  <si>
    <t>Indeks 2016./2017.</t>
  </si>
  <si>
    <t>Noćenja ukupno 2017.</t>
  </si>
  <si>
    <t>Noćenja ukupno 2016.</t>
  </si>
  <si>
    <t>TZG Dubrovnik</t>
  </si>
  <si>
    <t>TZO Konavle</t>
  </si>
  <si>
    <t>TZO Župa dubrovačka</t>
  </si>
  <si>
    <t>TZO Orebić</t>
  </si>
  <si>
    <t>TZG Korčula</t>
  </si>
  <si>
    <t>TZO Dubrovačko primorje</t>
  </si>
  <si>
    <t>TZO Vela luka</t>
  </si>
  <si>
    <t>TZO Ston</t>
  </si>
  <si>
    <t>TZO Mljet</t>
  </si>
  <si>
    <t>TZG Metković</t>
  </si>
  <si>
    <t>TZO Trpanj</t>
  </si>
  <si>
    <t>TZG Ploče</t>
  </si>
  <si>
    <t>TZO Slivno</t>
  </si>
  <si>
    <t>TZO Lastovo</t>
  </si>
  <si>
    <t>TZO Janjina</t>
  </si>
  <si>
    <t>TZO Blato</t>
  </si>
  <si>
    <t>TZO Lumbarda</t>
  </si>
  <si>
    <t>TZO Smokvica</t>
  </si>
  <si>
    <t>TZG Opuzen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</si>
</sst>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Tahoma"/>
    </font>
    <font>
      <b/>
      <sz val="10"/>
      <name val="Tahoma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1" fillId="0" borderId="4" xfId="0" applyFont="1" applyBorder="1"/>
    <xf numFmtId="3" fontId="1" fillId="0" borderId="4" xfId="0" applyNumberFormat="1" applyFont="1" applyBorder="1"/>
    <xf numFmtId="4" fontId="1" fillId="0" borderId="4" xfId="0" applyNumberFormat="1" applyFont="1" applyBorder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pane ySplit="12" topLeftCell="A13" activePane="bottomLeft" state="frozen"/>
      <selection pane="bottomLeft" activeCell="A5" sqref="A5:XFD5"/>
    </sheetView>
  </sheetViews>
  <sheetFormatPr defaultColWidth="9.140625" defaultRowHeight="12.75" customHeight="1" x14ac:dyDescent="0.2"/>
  <cols>
    <col min="1" max="1" width="22.5703125" customWidth="1"/>
    <col min="2" max="2" width="9.42578125" customWidth="1"/>
    <col min="3" max="3" width="10.42578125" customWidth="1"/>
    <col min="4" max="4" width="10.7109375" customWidth="1"/>
    <col min="5" max="5" width="10.85546875" customWidth="1"/>
    <col min="6" max="6" width="13" customWidth="1"/>
    <col min="7" max="7" width="9.5703125" customWidth="1"/>
    <col min="8" max="8" width="10" customWidth="1"/>
    <col min="9" max="9" width="12.85546875" customWidth="1"/>
    <col min="10" max="10" width="11.85546875" customWidth="1"/>
    <col min="11" max="11" width="12.42578125" customWidth="1"/>
  </cols>
  <sheetData>
    <row r="1" spans="1:11" x14ac:dyDescent="0.2">
      <c r="A1" t="s">
        <v>2</v>
      </c>
    </row>
    <row r="2" spans="1:11" x14ac:dyDescent="0.2">
      <c r="A2" t="s">
        <v>3</v>
      </c>
    </row>
    <row r="3" spans="1:11" x14ac:dyDescent="0.2">
      <c r="A3" t="s">
        <v>4</v>
      </c>
    </row>
    <row r="4" spans="1:11" x14ac:dyDescent="0.2">
      <c r="A4" t="s">
        <v>5</v>
      </c>
    </row>
    <row r="5" spans="1:11" x14ac:dyDescent="0.2">
      <c r="A5" t="s">
        <v>6</v>
      </c>
    </row>
    <row r="6" spans="1:11" x14ac:dyDescent="0.2">
      <c r="A6" t="s">
        <v>7</v>
      </c>
    </row>
    <row r="7" spans="1:11" x14ac:dyDescent="0.2">
      <c r="A7" t="s">
        <v>8</v>
      </c>
    </row>
    <row r="8" spans="1:11" x14ac:dyDescent="0.2">
      <c r="A8" t="s">
        <v>9</v>
      </c>
    </row>
    <row r="9" spans="1:11" x14ac:dyDescent="0.2">
      <c r="A9" t="s">
        <v>10</v>
      </c>
    </row>
    <row r="10" spans="1:11" x14ac:dyDescent="0.2">
      <c r="A10" t="s">
        <v>11</v>
      </c>
    </row>
    <row r="11" spans="1:11" x14ac:dyDescent="0.2">
      <c r="B11" s="1" t="s">
        <v>12</v>
      </c>
      <c r="C11" s="2"/>
      <c r="D11" s="2"/>
      <c r="E11" s="2"/>
      <c r="F11" s="3"/>
      <c r="G11" s="4" t="s">
        <v>13</v>
      </c>
      <c r="H11" s="4"/>
      <c r="I11" s="4"/>
      <c r="J11" s="4"/>
      <c r="K11" s="4"/>
    </row>
    <row r="12" spans="1:11" ht="43.5" customHeight="1" x14ac:dyDescent="0.2">
      <c r="A12" s="5" t="s">
        <v>0</v>
      </c>
      <c r="B12" s="6" t="s">
        <v>14</v>
      </c>
      <c r="C12" s="6" t="s">
        <v>15</v>
      </c>
      <c r="D12" s="7" t="s">
        <v>16</v>
      </c>
      <c r="E12" s="7" t="s">
        <v>17</v>
      </c>
      <c r="F12" s="8" t="s">
        <v>18</v>
      </c>
      <c r="G12" s="6" t="s">
        <v>14</v>
      </c>
      <c r="H12" s="6" t="s">
        <v>15</v>
      </c>
      <c r="I12" s="7" t="s">
        <v>19</v>
      </c>
      <c r="J12" s="7" t="s">
        <v>20</v>
      </c>
      <c r="K12" s="8" t="s">
        <v>18</v>
      </c>
    </row>
    <row r="13" spans="1:11" x14ac:dyDescent="0.2">
      <c r="A13" s="9" t="s">
        <v>21</v>
      </c>
      <c r="B13" s="10">
        <v>18558</v>
      </c>
      <c r="C13" s="10">
        <v>129362</v>
      </c>
      <c r="D13" s="10">
        <v>147920</v>
      </c>
      <c r="E13" s="10">
        <v>122315</v>
      </c>
      <c r="F13" s="11">
        <v>120.93</v>
      </c>
      <c r="G13" s="10">
        <v>56783</v>
      </c>
      <c r="H13" s="10">
        <v>380934</v>
      </c>
      <c r="I13" s="10">
        <v>437717</v>
      </c>
      <c r="J13" s="10">
        <v>336033</v>
      </c>
      <c r="K13" s="11">
        <v>130.26</v>
      </c>
    </row>
    <row r="14" spans="1:11" x14ac:dyDescent="0.2">
      <c r="A14" s="9" t="s">
        <v>22</v>
      </c>
      <c r="B14" s="10">
        <v>939</v>
      </c>
      <c r="C14" s="10">
        <v>12211</v>
      </c>
      <c r="D14" s="10">
        <v>13150</v>
      </c>
      <c r="E14" s="10">
        <v>9240</v>
      </c>
      <c r="F14" s="11">
        <v>142.32</v>
      </c>
      <c r="G14" s="10">
        <v>5970</v>
      </c>
      <c r="H14" s="10">
        <v>47341</v>
      </c>
      <c r="I14" s="10">
        <v>53311</v>
      </c>
      <c r="J14" s="10">
        <v>31414</v>
      </c>
      <c r="K14" s="11">
        <v>169.7</v>
      </c>
    </row>
    <row r="15" spans="1:11" x14ac:dyDescent="0.2">
      <c r="A15" s="9" t="s">
        <v>23</v>
      </c>
      <c r="B15" s="10">
        <v>3179</v>
      </c>
      <c r="C15" s="10">
        <v>10225</v>
      </c>
      <c r="D15" s="10">
        <v>13404</v>
      </c>
      <c r="E15" s="10">
        <v>10274</v>
      </c>
      <c r="F15" s="11">
        <v>130.47</v>
      </c>
      <c r="G15" s="10">
        <v>13531</v>
      </c>
      <c r="H15" s="10">
        <v>31950</v>
      </c>
      <c r="I15" s="10">
        <v>45481</v>
      </c>
      <c r="J15" s="10">
        <v>29702</v>
      </c>
      <c r="K15" s="11">
        <v>153.12</v>
      </c>
    </row>
    <row r="16" spans="1:11" x14ac:dyDescent="0.2">
      <c r="A16" s="9" t="s">
        <v>24</v>
      </c>
      <c r="B16" s="10">
        <v>444</v>
      </c>
      <c r="C16" s="10">
        <v>2912</v>
      </c>
      <c r="D16" s="10">
        <v>3356</v>
      </c>
      <c r="E16" s="10">
        <v>2563</v>
      </c>
      <c r="F16" s="11">
        <v>130.94</v>
      </c>
      <c r="G16" s="10">
        <v>2164</v>
      </c>
      <c r="H16" s="10">
        <v>13655</v>
      </c>
      <c r="I16" s="10">
        <v>15819</v>
      </c>
      <c r="J16" s="10">
        <v>13246</v>
      </c>
      <c r="K16" s="11">
        <v>119.42</v>
      </c>
    </row>
    <row r="17" spans="1:11" x14ac:dyDescent="0.2">
      <c r="A17" s="9" t="s">
        <v>25</v>
      </c>
      <c r="B17" s="10">
        <v>1484</v>
      </c>
      <c r="C17" s="10">
        <v>1931</v>
      </c>
      <c r="D17" s="10">
        <v>3415</v>
      </c>
      <c r="E17" s="10">
        <v>2240</v>
      </c>
      <c r="F17" s="11">
        <v>152.46</v>
      </c>
      <c r="G17" s="10">
        <v>9255</v>
      </c>
      <c r="H17" s="10">
        <v>5826</v>
      </c>
      <c r="I17" s="10">
        <v>15081</v>
      </c>
      <c r="J17" s="10">
        <v>6811</v>
      </c>
      <c r="K17" s="11">
        <v>221.42</v>
      </c>
    </row>
    <row r="18" spans="1:11" x14ac:dyDescent="0.2">
      <c r="A18" s="9" t="s">
        <v>26</v>
      </c>
      <c r="B18" s="10">
        <v>270</v>
      </c>
      <c r="C18" s="10">
        <v>675</v>
      </c>
      <c r="D18" s="10">
        <v>945</v>
      </c>
      <c r="E18" s="10">
        <v>796</v>
      </c>
      <c r="F18" s="11">
        <v>118.72</v>
      </c>
      <c r="G18" s="10">
        <v>1865</v>
      </c>
      <c r="H18" s="10">
        <v>3779</v>
      </c>
      <c r="I18" s="10">
        <v>5644</v>
      </c>
      <c r="J18" s="10">
        <v>2745</v>
      </c>
      <c r="K18" s="11">
        <v>205.61</v>
      </c>
    </row>
    <row r="19" spans="1:11" x14ac:dyDescent="0.2">
      <c r="A19" s="9" t="s">
        <v>27</v>
      </c>
      <c r="B19" s="10">
        <v>727</v>
      </c>
      <c r="C19" s="10">
        <v>763</v>
      </c>
      <c r="D19" s="10">
        <v>1490</v>
      </c>
      <c r="E19" s="10">
        <v>1235</v>
      </c>
      <c r="F19" s="11">
        <v>120.65</v>
      </c>
      <c r="G19" s="10">
        <v>1563</v>
      </c>
      <c r="H19" s="10">
        <v>3416</v>
      </c>
      <c r="I19" s="10">
        <v>4979</v>
      </c>
      <c r="J19" s="10">
        <v>4082</v>
      </c>
      <c r="K19" s="11">
        <v>121.97</v>
      </c>
    </row>
    <row r="20" spans="1:11" x14ac:dyDescent="0.2">
      <c r="A20" s="9" t="s">
        <v>28</v>
      </c>
      <c r="B20" s="10">
        <v>273</v>
      </c>
      <c r="C20" s="10">
        <v>653</v>
      </c>
      <c r="D20" s="10">
        <v>926</v>
      </c>
      <c r="E20" s="10">
        <v>749</v>
      </c>
      <c r="F20" s="11">
        <v>123.63</v>
      </c>
      <c r="G20" s="10">
        <v>941</v>
      </c>
      <c r="H20" s="10">
        <v>3093</v>
      </c>
      <c r="I20" s="10">
        <v>4034</v>
      </c>
      <c r="J20" s="10">
        <v>2803</v>
      </c>
      <c r="K20" s="11">
        <v>143.91999999999999</v>
      </c>
    </row>
    <row r="21" spans="1:11" x14ac:dyDescent="0.2">
      <c r="A21" s="9" t="s">
        <v>29</v>
      </c>
      <c r="B21" s="10">
        <v>742</v>
      </c>
      <c r="C21" s="10">
        <v>493</v>
      </c>
      <c r="D21" s="10">
        <v>1235</v>
      </c>
      <c r="E21" s="10">
        <v>577</v>
      </c>
      <c r="F21" s="11">
        <v>214.04</v>
      </c>
      <c r="G21" s="10">
        <v>2324</v>
      </c>
      <c r="H21" s="10">
        <v>1550</v>
      </c>
      <c r="I21" s="10">
        <v>3874</v>
      </c>
      <c r="J21" s="10">
        <v>2065</v>
      </c>
      <c r="K21" s="11">
        <v>187.6</v>
      </c>
    </row>
    <row r="22" spans="1:11" x14ac:dyDescent="0.2">
      <c r="A22" s="9" t="s">
        <v>30</v>
      </c>
      <c r="B22" s="10">
        <v>851</v>
      </c>
      <c r="C22" s="10">
        <v>140</v>
      </c>
      <c r="D22" s="10">
        <v>991</v>
      </c>
      <c r="E22" s="10">
        <v>1209</v>
      </c>
      <c r="F22" s="11">
        <v>81.97</v>
      </c>
      <c r="G22" s="10">
        <v>2398</v>
      </c>
      <c r="H22" s="10">
        <v>511</v>
      </c>
      <c r="I22" s="10">
        <v>2909</v>
      </c>
      <c r="J22" s="10">
        <v>2430</v>
      </c>
      <c r="K22" s="11">
        <v>119.71</v>
      </c>
    </row>
    <row r="23" spans="1:11" x14ac:dyDescent="0.2">
      <c r="A23" s="9" t="s">
        <v>31</v>
      </c>
      <c r="B23" s="10">
        <v>223</v>
      </c>
      <c r="C23" s="10">
        <v>499</v>
      </c>
      <c r="D23" s="10">
        <v>722</v>
      </c>
      <c r="E23" s="10">
        <v>433</v>
      </c>
      <c r="F23" s="11">
        <v>166.74</v>
      </c>
      <c r="G23" s="10">
        <v>629</v>
      </c>
      <c r="H23" s="10">
        <v>1376</v>
      </c>
      <c r="I23" s="10">
        <v>2005</v>
      </c>
      <c r="J23" s="10">
        <v>1472</v>
      </c>
      <c r="K23" s="11">
        <v>136.21</v>
      </c>
    </row>
    <row r="24" spans="1:11" x14ac:dyDescent="0.2">
      <c r="A24" s="9" t="s">
        <v>32</v>
      </c>
      <c r="B24" s="10">
        <v>132</v>
      </c>
      <c r="C24" s="10">
        <v>156</v>
      </c>
      <c r="D24" s="10">
        <v>288</v>
      </c>
      <c r="E24" s="10">
        <v>418</v>
      </c>
      <c r="F24" s="11">
        <v>68.900000000000006</v>
      </c>
      <c r="G24" s="10">
        <v>942</v>
      </c>
      <c r="H24" s="10">
        <v>947</v>
      </c>
      <c r="I24" s="10">
        <v>1889</v>
      </c>
      <c r="J24" s="10">
        <v>5072</v>
      </c>
      <c r="K24" s="11">
        <v>37.24</v>
      </c>
    </row>
    <row r="25" spans="1:11" x14ac:dyDescent="0.2">
      <c r="A25" s="9" t="s">
        <v>33</v>
      </c>
      <c r="B25" s="10">
        <v>276</v>
      </c>
      <c r="C25" s="10">
        <v>397</v>
      </c>
      <c r="D25" s="10">
        <v>673</v>
      </c>
      <c r="E25" s="10">
        <v>497</v>
      </c>
      <c r="F25" s="11">
        <v>135.41</v>
      </c>
      <c r="G25" s="10">
        <v>479</v>
      </c>
      <c r="H25" s="10">
        <v>1262</v>
      </c>
      <c r="I25" s="10">
        <v>1741</v>
      </c>
      <c r="J25" s="10">
        <v>1150</v>
      </c>
      <c r="K25" s="11">
        <v>151.38999999999999</v>
      </c>
    </row>
    <row r="26" spans="1:11" x14ac:dyDescent="0.2">
      <c r="A26" s="9" t="s">
        <v>34</v>
      </c>
      <c r="B26" s="10">
        <v>186</v>
      </c>
      <c r="C26" s="10">
        <v>146</v>
      </c>
      <c r="D26" s="10">
        <v>332</v>
      </c>
      <c r="E26" s="10">
        <v>201</v>
      </c>
      <c r="F26" s="11">
        <v>165.17</v>
      </c>
      <c r="G26" s="10">
        <v>719</v>
      </c>
      <c r="H26" s="10">
        <v>946</v>
      </c>
      <c r="I26" s="10">
        <v>1665</v>
      </c>
      <c r="J26" s="10">
        <v>994</v>
      </c>
      <c r="K26" s="11">
        <v>167.51</v>
      </c>
    </row>
    <row r="27" spans="1:11" x14ac:dyDescent="0.2">
      <c r="A27" s="9" t="s">
        <v>35</v>
      </c>
      <c r="B27" s="10">
        <v>14</v>
      </c>
      <c r="C27" s="10">
        <v>348</v>
      </c>
      <c r="D27" s="10">
        <v>362</v>
      </c>
      <c r="E27" s="10">
        <v>316</v>
      </c>
      <c r="F27" s="11">
        <v>114.56</v>
      </c>
      <c r="G27" s="10">
        <v>141</v>
      </c>
      <c r="H27" s="10">
        <v>1459</v>
      </c>
      <c r="I27" s="10">
        <v>1600</v>
      </c>
      <c r="J27" s="10">
        <v>1816</v>
      </c>
      <c r="K27" s="11">
        <v>88.11</v>
      </c>
    </row>
    <row r="28" spans="1:11" x14ac:dyDescent="0.2">
      <c r="A28" s="9" t="s">
        <v>36</v>
      </c>
      <c r="B28" s="10">
        <v>13</v>
      </c>
      <c r="C28" s="10">
        <v>175</v>
      </c>
      <c r="D28" s="10">
        <v>188</v>
      </c>
      <c r="E28" s="10">
        <v>145</v>
      </c>
      <c r="F28" s="11">
        <v>129.66</v>
      </c>
      <c r="G28" s="10">
        <v>131</v>
      </c>
      <c r="H28" s="10">
        <v>1389</v>
      </c>
      <c r="I28" s="10">
        <v>1520</v>
      </c>
      <c r="J28" s="10">
        <v>1763</v>
      </c>
      <c r="K28" s="11">
        <v>86.22</v>
      </c>
    </row>
    <row r="29" spans="1:11" x14ac:dyDescent="0.2">
      <c r="A29" s="9" t="s">
        <v>37</v>
      </c>
      <c r="B29" s="10">
        <v>37</v>
      </c>
      <c r="C29" s="10">
        <v>186</v>
      </c>
      <c r="D29" s="10">
        <v>223</v>
      </c>
      <c r="E29" s="10">
        <v>150</v>
      </c>
      <c r="F29" s="11">
        <v>148.66999999999999</v>
      </c>
      <c r="G29" s="10">
        <v>438</v>
      </c>
      <c r="H29" s="10">
        <v>1030</v>
      </c>
      <c r="I29" s="10">
        <v>1468</v>
      </c>
      <c r="J29" s="10">
        <v>1831</v>
      </c>
      <c r="K29" s="11">
        <v>80.17</v>
      </c>
    </row>
    <row r="30" spans="1:11" x14ac:dyDescent="0.2">
      <c r="A30" s="9" t="s">
        <v>38</v>
      </c>
      <c r="B30" s="10">
        <v>40</v>
      </c>
      <c r="C30" s="10">
        <v>186</v>
      </c>
      <c r="D30" s="10">
        <v>226</v>
      </c>
      <c r="E30" s="10">
        <v>397</v>
      </c>
      <c r="F30" s="11">
        <v>56.93</v>
      </c>
      <c r="G30" s="10">
        <v>199</v>
      </c>
      <c r="H30" s="10">
        <v>750</v>
      </c>
      <c r="I30" s="10">
        <v>949</v>
      </c>
      <c r="J30" s="10">
        <v>1329</v>
      </c>
      <c r="K30" s="11">
        <v>71.41</v>
      </c>
    </row>
    <row r="31" spans="1:11" x14ac:dyDescent="0.2">
      <c r="A31" s="9" t="s">
        <v>39</v>
      </c>
      <c r="B31" s="10">
        <v>5</v>
      </c>
      <c r="C31" s="10">
        <v>73</v>
      </c>
      <c r="D31" s="10">
        <v>78</v>
      </c>
      <c r="E31" s="10">
        <v>67</v>
      </c>
      <c r="F31" s="11">
        <v>116.42</v>
      </c>
      <c r="G31" s="10">
        <v>21</v>
      </c>
      <c r="H31" s="10">
        <v>471</v>
      </c>
      <c r="I31" s="10">
        <v>492</v>
      </c>
      <c r="J31" s="10">
        <v>372</v>
      </c>
      <c r="K31" s="11">
        <v>132.26</v>
      </c>
    </row>
    <row r="32" spans="1:11" x14ac:dyDescent="0.2">
      <c r="A32" s="12" t="s">
        <v>1</v>
      </c>
      <c r="B32" s="13">
        <f>SUBTOTAL(109,B13:B31)</f>
        <v>28393</v>
      </c>
      <c r="C32" s="13">
        <f>SUBTOTAL(109,C13:C31)</f>
        <v>161531</v>
      </c>
      <c r="D32" s="13">
        <f>SUBTOTAL(109,D13:D31)</f>
        <v>189924</v>
      </c>
      <c r="E32" s="13">
        <f>SUBTOTAL(109,E13:E31)</f>
        <v>153822</v>
      </c>
      <c r="F32" s="14">
        <f>IFERROR((D1:D33/E1:E33*100),0)</f>
        <v>123.46998478761166</v>
      </c>
      <c r="G32" s="13">
        <f>SUBTOTAL(109,G13:G31)</f>
        <v>100493</v>
      </c>
      <c r="H32" s="13">
        <f>SUBTOTAL(109,H13:H31)</f>
        <v>501685</v>
      </c>
      <c r="I32" s="13">
        <f>SUBTOTAL(109,I13:I31)</f>
        <v>602178</v>
      </c>
      <c r="J32" s="13">
        <f>SUBTOTAL(109,J13:J31)</f>
        <v>447130</v>
      </c>
      <c r="K32" s="14">
        <f>IFERROR((I1:I33/J1:J33*100),0)</f>
        <v>134.67626864670231</v>
      </c>
    </row>
  </sheetData>
  <mergeCells count="2">
    <mergeCell ref="B11:F11"/>
    <mergeCell ref="G11:K11"/>
  </mergeCells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NINA</cp:lastModifiedBy>
  <cp:lastPrinted>2017-05-02T08:44:13Z</cp:lastPrinted>
  <dcterms:created xsi:type="dcterms:W3CDTF">2017-05-02T08:45:01Z</dcterms:created>
  <dcterms:modified xsi:type="dcterms:W3CDTF">2017-05-02T08:45:01Z</dcterms:modified>
</cp:coreProperties>
</file>